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3595" windowHeight="10620"/>
  </bookViews>
  <sheets>
    <sheet name="Actual relationships" sheetId="2" r:id="rId1"/>
    <sheet name="Shared DNA" sheetId="1" r:id="rId2"/>
    <sheet name="Probability calcuations" sheetId="3" r:id="rId3"/>
  </sheets>
  <calcPr calcId="145621"/>
</workbook>
</file>

<file path=xl/calcChain.xml><?xml version="1.0" encoding="utf-8"?>
<calcChain xmlns="http://schemas.openxmlformats.org/spreadsheetml/2006/main">
  <c r="C10" i="3" l="1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9" i="3"/>
  <c r="C4" i="3"/>
  <c r="B4" i="3" l="1"/>
</calcChain>
</file>

<file path=xl/sharedStrings.xml><?xml version="1.0" encoding="utf-8"?>
<sst xmlns="http://schemas.openxmlformats.org/spreadsheetml/2006/main" count="227" uniqueCount="62">
  <si>
    <t>Autosomal DNA comparison matrix</t>
  </si>
  <si>
    <t>Ver: Mar 27 2017 18:41:59</t>
  </si>
  <si>
    <t>Value shown is cM total of matching segments over minimum threshold.</t>
  </si>
  <si>
    <t>Kit</t>
  </si>
  <si>
    <t>name</t>
  </si>
  <si>
    <t>M090954</t>
  </si>
  <si>
    <t>Z078089</t>
  </si>
  <si>
    <t>A245593</t>
  </si>
  <si>
    <t>A754196</t>
  </si>
  <si>
    <t>Z453316</t>
  </si>
  <si>
    <t>A774517</t>
  </si>
  <si>
    <t>T627074</t>
  </si>
  <si>
    <t>A801849</t>
  </si>
  <si>
    <t>A266175</t>
  </si>
  <si>
    <t>T283648</t>
  </si>
  <si>
    <t>T628308</t>
  </si>
  <si>
    <t>T318265</t>
  </si>
  <si>
    <t>T205074</t>
  </si>
  <si>
    <t>T953499</t>
  </si>
  <si>
    <t>T090560</t>
  </si>
  <si>
    <t>JD</t>
  </si>
  <si>
    <t>2C</t>
  </si>
  <si>
    <t>4C2R</t>
  </si>
  <si>
    <t>half-bro</t>
  </si>
  <si>
    <t>5C</t>
  </si>
  <si>
    <t>1C</t>
  </si>
  <si>
    <t>sister</t>
  </si>
  <si>
    <t>aunt/niece</t>
  </si>
  <si>
    <t>aunt/nephew</t>
  </si>
  <si>
    <t>4C1R</t>
  </si>
  <si>
    <t>GGGGson</t>
  </si>
  <si>
    <t>GGGGGson</t>
  </si>
  <si>
    <t>GGGGGdau</t>
  </si>
  <si>
    <t>GGGGGGson</t>
  </si>
  <si>
    <t>GGGGGGdau</t>
  </si>
  <si>
    <t>GGGGGGGson</t>
  </si>
  <si>
    <t>2C1R</t>
  </si>
  <si>
    <t>Comparisons</t>
  </si>
  <si>
    <t>Probability</t>
  </si>
  <si>
    <t>Matches</t>
  </si>
  <si>
    <t>Theoretical probability</t>
  </si>
  <si>
    <t>3C1R</t>
  </si>
  <si>
    <t>4C3R</t>
  </si>
  <si>
    <t>5C1R</t>
  </si>
  <si>
    <t>3C2R</t>
  </si>
  <si>
    <t>double</t>
  </si>
  <si>
    <t>Known 5C</t>
  </si>
  <si>
    <t>Speculative 4C1R-4C3R</t>
  </si>
  <si>
    <t>4C</t>
  </si>
  <si>
    <t>SL</t>
  </si>
  <si>
    <t>JR</t>
  </si>
  <si>
    <t>AM</t>
  </si>
  <si>
    <t>HK</t>
  </si>
  <si>
    <t>PF</t>
  </si>
  <si>
    <t>CW</t>
  </si>
  <si>
    <t>MW</t>
  </si>
  <si>
    <t>SK</t>
  </si>
  <si>
    <t>ML</t>
  </si>
  <si>
    <t>FF</t>
  </si>
  <si>
    <t>PW</t>
  </si>
  <si>
    <t>AD</t>
  </si>
  <si>
    <t>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</si>
</sst>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5" x14ac:knownFonts="1">
    <font>
      <sz val="11"/>
      <color theme="1"/>
      <name val="Courier"/>
      <family val="2"/>
    </font>
    <font>
      <b/>
      <sz val="24"/>
      <color theme="1"/>
      <name val="Courier"/>
      <family val="2"/>
    </font>
    <font>
      <sz val="10"/>
      <color theme="1"/>
      <name val="Courier"/>
      <family val="2"/>
    </font>
    <font>
      <u/>
      <sz val="11"/>
      <color theme="10"/>
      <name val="Courier"/>
      <family val="2"/>
    </font>
    <font>
      <sz val="11"/>
      <color theme="1"/>
      <name val="Courier"/>
      <family val="3"/>
    </font>
  </fonts>
  <fills count="4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EDFF90"/>
        <bgColor indexed="64"/>
      </patternFill>
    </fill>
    <fill>
      <patternFill patternType="solid">
        <fgColor rgb="FFFF9D90"/>
        <bgColor indexed="64"/>
      </patternFill>
    </fill>
    <fill>
      <patternFill patternType="solid">
        <fgColor rgb="FFFFDB90"/>
        <bgColor indexed="64"/>
      </patternFill>
    </fill>
    <fill>
      <patternFill patternType="solid">
        <fgColor rgb="FFFF9090"/>
        <bgColor indexed="64"/>
      </patternFill>
    </fill>
    <fill>
      <patternFill patternType="solid">
        <fgColor rgb="FFFF8F90"/>
        <bgColor indexed="64"/>
      </patternFill>
    </fill>
    <fill>
      <patternFill patternType="solid">
        <fgColor rgb="FFFF9190"/>
        <bgColor indexed="64"/>
      </patternFill>
    </fill>
    <fill>
      <patternFill patternType="solid">
        <fgColor rgb="FFFFC190"/>
        <bgColor indexed="64"/>
      </patternFill>
    </fill>
    <fill>
      <patternFill patternType="solid">
        <fgColor rgb="FFFFDC90"/>
        <bgColor indexed="64"/>
      </patternFill>
    </fill>
    <fill>
      <patternFill patternType="solid">
        <fgColor rgb="FFFFC590"/>
        <bgColor indexed="64"/>
      </patternFill>
    </fill>
    <fill>
      <patternFill patternType="solid">
        <fgColor rgb="FFFF9790"/>
        <bgColor indexed="64"/>
      </patternFill>
    </fill>
    <fill>
      <patternFill patternType="solid">
        <fgColor rgb="FFFFAB90"/>
        <bgColor indexed="64"/>
      </patternFill>
    </fill>
    <fill>
      <patternFill patternType="solid">
        <fgColor rgb="FFFFB190"/>
        <bgColor indexed="64"/>
      </patternFill>
    </fill>
    <fill>
      <patternFill patternType="solid">
        <fgColor rgb="FFFFA790"/>
        <bgColor indexed="64"/>
      </patternFill>
    </fill>
    <fill>
      <patternFill patternType="solid">
        <fgColor rgb="FFFF9C90"/>
        <bgColor indexed="64"/>
      </patternFill>
    </fill>
    <fill>
      <patternFill patternType="solid">
        <fgColor rgb="FFFF8D90"/>
        <bgColor indexed="64"/>
      </patternFill>
    </fill>
    <fill>
      <patternFill patternType="solid">
        <fgColor rgb="FFFFB790"/>
        <bgColor indexed="64"/>
      </patternFill>
    </fill>
    <fill>
      <patternFill patternType="solid">
        <fgColor rgb="FFFFB590"/>
        <bgColor indexed="64"/>
      </patternFill>
    </fill>
    <fill>
      <patternFill patternType="solid">
        <fgColor rgb="FF90FF90"/>
        <bgColor indexed="64"/>
      </patternFill>
    </fill>
    <fill>
      <patternFill patternType="solid">
        <fgColor rgb="FFFFB290"/>
        <bgColor indexed="64"/>
      </patternFill>
    </fill>
    <fill>
      <patternFill patternType="solid">
        <fgColor rgb="FFFF9F90"/>
        <bgColor indexed="64"/>
      </patternFill>
    </fill>
    <fill>
      <patternFill patternType="solid">
        <fgColor rgb="FFFF9490"/>
        <bgColor indexed="64"/>
      </patternFill>
    </fill>
    <fill>
      <patternFill patternType="solid">
        <fgColor rgb="FFFFAD90"/>
        <bgColor indexed="64"/>
      </patternFill>
    </fill>
    <fill>
      <patternFill patternType="solid">
        <fgColor rgb="FFFFA890"/>
        <bgColor indexed="64"/>
      </patternFill>
    </fill>
    <fill>
      <patternFill patternType="solid">
        <fgColor rgb="FFF4FF90"/>
        <bgColor indexed="64"/>
      </patternFill>
    </fill>
    <fill>
      <patternFill patternType="solid">
        <fgColor rgb="FFFAFF90"/>
        <bgColor indexed="64"/>
      </patternFill>
    </fill>
    <fill>
      <patternFill patternType="solid">
        <fgColor rgb="FFF7FF90"/>
        <bgColor indexed="64"/>
      </patternFill>
    </fill>
    <fill>
      <patternFill patternType="solid">
        <fgColor rgb="FFFF9E90"/>
        <bgColor indexed="64"/>
      </patternFill>
    </fill>
    <fill>
      <patternFill patternType="solid">
        <fgColor rgb="FFFF8B90"/>
        <bgColor indexed="64"/>
      </patternFill>
    </fill>
    <fill>
      <patternFill patternType="solid">
        <fgColor rgb="FFFFCE90"/>
        <bgColor indexed="64"/>
      </patternFill>
    </fill>
    <fill>
      <patternFill patternType="solid">
        <fgColor rgb="FFFF8C90"/>
        <bgColor indexed="64"/>
      </patternFill>
    </fill>
    <fill>
      <patternFill patternType="solid">
        <fgColor rgb="FFF8FF90"/>
        <bgColor indexed="64"/>
      </patternFill>
    </fill>
    <fill>
      <patternFill patternType="solid">
        <fgColor rgb="FFFFE390"/>
        <bgColor indexed="64"/>
      </patternFill>
    </fill>
    <fill>
      <patternFill patternType="solid">
        <fgColor rgb="FFE3FF90"/>
        <bgColor indexed="64"/>
      </patternFill>
    </fill>
    <fill>
      <patternFill patternType="solid">
        <fgColor rgb="FFFFC990"/>
        <bgColor indexed="64"/>
      </patternFill>
    </fill>
    <fill>
      <patternFill patternType="solid">
        <fgColor rgb="FFFFBF90"/>
        <bgColor indexed="64"/>
      </patternFill>
    </fill>
    <fill>
      <patternFill patternType="solid">
        <fgColor rgb="FFFFBC90"/>
        <bgColor indexed="64"/>
      </patternFill>
    </fill>
    <fill>
      <patternFill patternType="solid">
        <fgColor rgb="FFFBFF90"/>
        <bgColor indexed="64"/>
      </patternFill>
    </fill>
    <fill>
      <patternFill patternType="solid">
        <fgColor rgb="FFFFCC90"/>
        <bgColor indexed="64"/>
      </patternFill>
    </fill>
    <fill>
      <patternFill patternType="solid">
        <fgColor rgb="FF98FF90"/>
        <bgColor indexed="64"/>
      </patternFill>
    </fill>
    <fill>
      <patternFill patternType="solid">
        <fgColor rgb="FFBBFF90"/>
        <bgColor indexed="64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168" fontId="0" fillId="2" borderId="1" xfId="0" applyNumberFormat="1" applyFill="1" applyBorder="1" applyAlignment="1">
      <alignment horizontal="center" vertical="center"/>
    </xf>
    <xf numFmtId="168" fontId="3" fillId="2" borderId="1" xfId="1" applyNumberFormat="1" applyFill="1" applyBorder="1" applyAlignment="1">
      <alignment horizontal="center" vertical="center"/>
    </xf>
    <xf numFmtId="168" fontId="0" fillId="2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horizontal="right" vertical="center"/>
    </xf>
    <xf numFmtId="168" fontId="0" fillId="4" borderId="1" xfId="0" applyNumberFormat="1" applyFill="1" applyBorder="1" applyAlignment="1">
      <alignment horizontal="right" vertical="center"/>
    </xf>
    <xf numFmtId="168" fontId="0" fillId="5" borderId="1" xfId="0" applyNumberFormat="1" applyFill="1" applyBorder="1" applyAlignment="1">
      <alignment horizontal="right" vertical="center"/>
    </xf>
    <xf numFmtId="168" fontId="0" fillId="6" borderId="1" xfId="0" applyNumberFormat="1" applyFill="1" applyBorder="1" applyAlignment="1">
      <alignment horizontal="right" vertical="center"/>
    </xf>
    <xf numFmtId="168" fontId="0" fillId="7" borderId="1" xfId="0" applyNumberFormat="1" applyFill="1" applyBorder="1" applyAlignment="1">
      <alignment horizontal="right" vertical="center"/>
    </xf>
    <xf numFmtId="168" fontId="0" fillId="8" borderId="1" xfId="0" applyNumberFormat="1" applyFill="1" applyBorder="1" applyAlignment="1">
      <alignment horizontal="right" vertical="center"/>
    </xf>
    <xf numFmtId="168" fontId="0" fillId="9" borderId="1" xfId="0" applyNumberFormat="1" applyFill="1" applyBorder="1" applyAlignment="1">
      <alignment horizontal="right" vertical="center"/>
    </xf>
    <xf numFmtId="168" fontId="0" fillId="10" borderId="1" xfId="0" applyNumberFormat="1" applyFill="1" applyBorder="1" applyAlignment="1">
      <alignment horizontal="right" vertical="center"/>
    </xf>
    <xf numFmtId="168" fontId="0" fillId="11" borderId="1" xfId="0" applyNumberFormat="1" applyFill="1" applyBorder="1" applyAlignment="1">
      <alignment horizontal="right" vertical="center"/>
    </xf>
    <xf numFmtId="168" fontId="0" fillId="12" borderId="1" xfId="0" applyNumberFormat="1" applyFill="1" applyBorder="1" applyAlignment="1">
      <alignment horizontal="right" vertical="center"/>
    </xf>
    <xf numFmtId="168" fontId="0" fillId="13" borderId="1" xfId="0" applyNumberFormat="1" applyFill="1" applyBorder="1" applyAlignment="1">
      <alignment horizontal="right" vertical="center"/>
    </xf>
    <xf numFmtId="168" fontId="0" fillId="14" borderId="1" xfId="0" applyNumberFormat="1" applyFill="1" applyBorder="1" applyAlignment="1">
      <alignment horizontal="right" vertical="center"/>
    </xf>
    <xf numFmtId="168" fontId="0" fillId="15" borderId="1" xfId="0" applyNumberFormat="1" applyFill="1" applyBorder="1" applyAlignment="1">
      <alignment horizontal="right" vertical="center"/>
    </xf>
    <xf numFmtId="168" fontId="0" fillId="16" borderId="1" xfId="0" applyNumberFormat="1" applyFill="1" applyBorder="1" applyAlignment="1">
      <alignment horizontal="right" vertical="center"/>
    </xf>
    <xf numFmtId="168" fontId="0" fillId="17" borderId="1" xfId="0" applyNumberFormat="1" applyFill="1" applyBorder="1" applyAlignment="1">
      <alignment horizontal="right" vertical="center"/>
    </xf>
    <xf numFmtId="168" fontId="0" fillId="18" borderId="1" xfId="0" applyNumberFormat="1" applyFill="1" applyBorder="1" applyAlignment="1">
      <alignment horizontal="right" vertical="center"/>
    </xf>
    <xf numFmtId="168" fontId="0" fillId="19" borderId="1" xfId="0" applyNumberFormat="1" applyFill="1" applyBorder="1" applyAlignment="1">
      <alignment horizontal="right" vertical="center"/>
    </xf>
    <xf numFmtId="168" fontId="0" fillId="20" borderId="1" xfId="0" applyNumberFormat="1" applyFill="1" applyBorder="1" applyAlignment="1">
      <alignment horizontal="right" vertical="center"/>
    </xf>
    <xf numFmtId="168" fontId="0" fillId="21" borderId="1" xfId="0" applyNumberFormat="1" applyFill="1" applyBorder="1" applyAlignment="1">
      <alignment horizontal="right" vertical="center"/>
    </xf>
    <xf numFmtId="168" fontId="0" fillId="22" borderId="1" xfId="0" applyNumberFormat="1" applyFill="1" applyBorder="1" applyAlignment="1">
      <alignment horizontal="right" vertical="center"/>
    </xf>
    <xf numFmtId="168" fontId="0" fillId="23" borderId="1" xfId="0" applyNumberFormat="1" applyFill="1" applyBorder="1" applyAlignment="1">
      <alignment horizontal="right" vertical="center"/>
    </xf>
    <xf numFmtId="168" fontId="0" fillId="24" borderId="1" xfId="0" applyNumberFormat="1" applyFill="1" applyBorder="1" applyAlignment="1">
      <alignment horizontal="right" vertical="center"/>
    </xf>
    <xf numFmtId="168" fontId="0" fillId="25" borderId="1" xfId="0" applyNumberFormat="1" applyFill="1" applyBorder="1" applyAlignment="1">
      <alignment horizontal="right" vertical="center"/>
    </xf>
    <xf numFmtId="168" fontId="0" fillId="26" borderId="1" xfId="0" applyNumberFormat="1" applyFill="1" applyBorder="1" applyAlignment="1">
      <alignment horizontal="right" vertical="center"/>
    </xf>
    <xf numFmtId="168" fontId="0" fillId="27" borderId="1" xfId="0" applyNumberFormat="1" applyFill="1" applyBorder="1" applyAlignment="1">
      <alignment horizontal="right" vertical="center"/>
    </xf>
    <xf numFmtId="168" fontId="0" fillId="28" borderId="1" xfId="0" applyNumberFormat="1" applyFill="1" applyBorder="1" applyAlignment="1">
      <alignment horizontal="right" vertical="center"/>
    </xf>
    <xf numFmtId="168" fontId="0" fillId="29" borderId="1" xfId="0" applyNumberFormat="1" applyFill="1" applyBorder="1" applyAlignment="1">
      <alignment horizontal="right" vertical="center"/>
    </xf>
    <xf numFmtId="168" fontId="0" fillId="31" borderId="1" xfId="0" applyNumberFormat="1" applyFill="1" applyBorder="1" applyAlignment="1">
      <alignment horizontal="right" vertical="center"/>
    </xf>
    <xf numFmtId="168" fontId="0" fillId="32" borderId="1" xfId="0" applyNumberFormat="1" applyFill="1" applyBorder="1" applyAlignment="1">
      <alignment horizontal="right" vertical="center"/>
    </xf>
    <xf numFmtId="168" fontId="0" fillId="33" borderId="1" xfId="0" applyNumberFormat="1" applyFill="1" applyBorder="1" applyAlignment="1">
      <alignment horizontal="right" vertical="center"/>
    </xf>
    <xf numFmtId="168" fontId="0" fillId="34" borderId="1" xfId="0" applyNumberFormat="1" applyFill="1" applyBorder="1" applyAlignment="1">
      <alignment horizontal="right" vertical="center"/>
    </xf>
    <xf numFmtId="168" fontId="0" fillId="35" borderId="1" xfId="0" applyNumberFormat="1" applyFill="1" applyBorder="1" applyAlignment="1">
      <alignment horizontal="right" vertical="center"/>
    </xf>
    <xf numFmtId="168" fontId="0" fillId="36" borderId="1" xfId="0" applyNumberFormat="1" applyFill="1" applyBorder="1" applyAlignment="1">
      <alignment horizontal="right" vertical="center"/>
    </xf>
    <xf numFmtId="168" fontId="0" fillId="37" borderId="1" xfId="0" applyNumberFormat="1" applyFill="1" applyBorder="1" applyAlignment="1">
      <alignment horizontal="right" vertical="center"/>
    </xf>
    <xf numFmtId="168" fontId="0" fillId="38" borderId="1" xfId="0" applyNumberFormat="1" applyFill="1" applyBorder="1" applyAlignment="1">
      <alignment horizontal="right" vertical="center"/>
    </xf>
    <xf numFmtId="168" fontId="0" fillId="39" borderId="1" xfId="0" applyNumberFormat="1" applyFill="1" applyBorder="1" applyAlignment="1">
      <alignment horizontal="right" vertical="center"/>
    </xf>
    <xf numFmtId="168" fontId="0" fillId="40" borderId="1" xfId="0" applyNumberFormat="1" applyFill="1" applyBorder="1" applyAlignment="1">
      <alignment horizontal="right" vertical="center"/>
    </xf>
    <xf numFmtId="168" fontId="0" fillId="41" borderId="1" xfId="0" applyNumberFormat="1" applyFill="1" applyBorder="1" applyAlignment="1">
      <alignment horizontal="right" vertical="center"/>
    </xf>
    <xf numFmtId="168" fontId="0" fillId="42" borderId="1" xfId="0" applyNumberFormat="1" applyFill="1" applyBorder="1" applyAlignment="1">
      <alignment horizontal="right" vertical="center"/>
    </xf>
    <xf numFmtId="168" fontId="0" fillId="43" borderId="1" xfId="0" applyNumberFormat="1" applyFill="1" applyBorder="1" applyAlignment="1">
      <alignment horizontal="right" vertical="center"/>
    </xf>
    <xf numFmtId="10" fontId="0" fillId="0" borderId="0" xfId="0" applyNumberFormat="1"/>
    <xf numFmtId="168" fontId="4" fillId="30" borderId="1" xfId="0" applyNumberFormat="1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dmatch.com/r-list2.php?kit_num=A801849" TargetMode="External"/><Relationship Id="rId13" Type="http://schemas.openxmlformats.org/officeDocument/2006/relationships/hyperlink" Target="https://www.gedmatch.com/r-list2.php?kit_num=T205074" TargetMode="External"/><Relationship Id="rId18" Type="http://schemas.openxmlformats.org/officeDocument/2006/relationships/hyperlink" Target="https://www.gedmatch.com/r-list2.php?kit_num=A245593" TargetMode="External"/><Relationship Id="rId26" Type="http://schemas.openxmlformats.org/officeDocument/2006/relationships/hyperlink" Target="https://www.gedmatch.com/r-list2.php?kit_num=T628308" TargetMode="External"/><Relationship Id="rId3" Type="http://schemas.openxmlformats.org/officeDocument/2006/relationships/hyperlink" Target="https://www.gedmatch.com/r-list2.php?kit_num=A245593" TargetMode="External"/><Relationship Id="rId21" Type="http://schemas.openxmlformats.org/officeDocument/2006/relationships/hyperlink" Target="https://www.gedmatch.com/r-list2.php?kit_num=A774517" TargetMode="External"/><Relationship Id="rId7" Type="http://schemas.openxmlformats.org/officeDocument/2006/relationships/hyperlink" Target="https://www.gedmatch.com/r-list2.php?kit_num=T627074" TargetMode="External"/><Relationship Id="rId12" Type="http://schemas.openxmlformats.org/officeDocument/2006/relationships/hyperlink" Target="https://www.gedmatch.com/r-list2.php?kit_num=T318265" TargetMode="External"/><Relationship Id="rId17" Type="http://schemas.openxmlformats.org/officeDocument/2006/relationships/hyperlink" Target="https://www.gedmatch.com/r-list2.php?kit_num=Z078089" TargetMode="External"/><Relationship Id="rId25" Type="http://schemas.openxmlformats.org/officeDocument/2006/relationships/hyperlink" Target="https://www.gedmatch.com/r-list2.php?kit_num=T283648" TargetMode="External"/><Relationship Id="rId2" Type="http://schemas.openxmlformats.org/officeDocument/2006/relationships/hyperlink" Target="https://www.gedmatch.com/r-list2.php?kit_num=Z078089" TargetMode="External"/><Relationship Id="rId16" Type="http://schemas.openxmlformats.org/officeDocument/2006/relationships/hyperlink" Target="https://www.gedmatch.com/r-list2.php?kit_num=M090954" TargetMode="External"/><Relationship Id="rId20" Type="http://schemas.openxmlformats.org/officeDocument/2006/relationships/hyperlink" Target="https://www.gedmatch.com/r-list2.php?kit_num=Z453316" TargetMode="External"/><Relationship Id="rId29" Type="http://schemas.openxmlformats.org/officeDocument/2006/relationships/hyperlink" Target="https://www.gedmatch.com/r-list2.php?kit_num=T953499" TargetMode="External"/><Relationship Id="rId1" Type="http://schemas.openxmlformats.org/officeDocument/2006/relationships/hyperlink" Target="https://www.gedmatch.com/r-list2.php?kit_num=M090954" TargetMode="External"/><Relationship Id="rId6" Type="http://schemas.openxmlformats.org/officeDocument/2006/relationships/hyperlink" Target="https://www.gedmatch.com/r-list2.php?kit_num=A774517" TargetMode="External"/><Relationship Id="rId11" Type="http://schemas.openxmlformats.org/officeDocument/2006/relationships/hyperlink" Target="https://www.gedmatch.com/r-list2.php?kit_num=T628308" TargetMode="External"/><Relationship Id="rId24" Type="http://schemas.openxmlformats.org/officeDocument/2006/relationships/hyperlink" Target="https://www.gedmatch.com/r-list2.php?kit_num=A266175" TargetMode="External"/><Relationship Id="rId5" Type="http://schemas.openxmlformats.org/officeDocument/2006/relationships/hyperlink" Target="https://www.gedmatch.com/r-list2.php?kit_num=Z453316" TargetMode="External"/><Relationship Id="rId15" Type="http://schemas.openxmlformats.org/officeDocument/2006/relationships/hyperlink" Target="https://www.gedmatch.com/r-list2.php?kit_num=T090560" TargetMode="External"/><Relationship Id="rId23" Type="http://schemas.openxmlformats.org/officeDocument/2006/relationships/hyperlink" Target="https://www.gedmatch.com/r-list2.php?kit_num=A801849" TargetMode="External"/><Relationship Id="rId28" Type="http://schemas.openxmlformats.org/officeDocument/2006/relationships/hyperlink" Target="https://www.gedmatch.com/r-list2.php?kit_num=T205074" TargetMode="External"/><Relationship Id="rId10" Type="http://schemas.openxmlformats.org/officeDocument/2006/relationships/hyperlink" Target="https://www.gedmatch.com/r-list2.php?kit_num=T283648" TargetMode="External"/><Relationship Id="rId19" Type="http://schemas.openxmlformats.org/officeDocument/2006/relationships/hyperlink" Target="https://www.gedmatch.com/r-list2.php?kit_num=A754196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gedmatch.com/r-list2.php?kit_num=A754196" TargetMode="External"/><Relationship Id="rId9" Type="http://schemas.openxmlformats.org/officeDocument/2006/relationships/hyperlink" Target="https://www.gedmatch.com/r-list2.php?kit_num=A266175" TargetMode="External"/><Relationship Id="rId14" Type="http://schemas.openxmlformats.org/officeDocument/2006/relationships/hyperlink" Target="https://www.gedmatch.com/r-list2.php?kit_num=T953499" TargetMode="External"/><Relationship Id="rId22" Type="http://schemas.openxmlformats.org/officeDocument/2006/relationships/hyperlink" Target="https://www.gedmatch.com/r-list2.php?kit_num=T627074" TargetMode="External"/><Relationship Id="rId27" Type="http://schemas.openxmlformats.org/officeDocument/2006/relationships/hyperlink" Target="https://www.gedmatch.com/r-list2.php?kit_num=T318265" TargetMode="External"/><Relationship Id="rId30" Type="http://schemas.openxmlformats.org/officeDocument/2006/relationships/hyperlink" Target="https://www.gedmatch.com/r-list2.php?kit_num=T09056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dmatch.com/r-list2.php?kit_num=A801849" TargetMode="External"/><Relationship Id="rId13" Type="http://schemas.openxmlformats.org/officeDocument/2006/relationships/hyperlink" Target="https://www.gedmatch.com/r-list2.php?kit_num=T205074" TargetMode="External"/><Relationship Id="rId18" Type="http://schemas.openxmlformats.org/officeDocument/2006/relationships/hyperlink" Target="https://www.gedmatch.com/r-list2.php?kit_num=A245593" TargetMode="External"/><Relationship Id="rId26" Type="http://schemas.openxmlformats.org/officeDocument/2006/relationships/hyperlink" Target="https://www.gedmatch.com/r-list2.php?kit_num=T628308" TargetMode="External"/><Relationship Id="rId3" Type="http://schemas.openxmlformats.org/officeDocument/2006/relationships/hyperlink" Target="https://www.gedmatch.com/r-list2.php?kit_num=A245593" TargetMode="External"/><Relationship Id="rId21" Type="http://schemas.openxmlformats.org/officeDocument/2006/relationships/hyperlink" Target="https://www.gedmatch.com/r-list2.php?kit_num=A774517" TargetMode="External"/><Relationship Id="rId7" Type="http://schemas.openxmlformats.org/officeDocument/2006/relationships/hyperlink" Target="https://www.gedmatch.com/r-list2.php?kit_num=T627074" TargetMode="External"/><Relationship Id="rId12" Type="http://schemas.openxmlformats.org/officeDocument/2006/relationships/hyperlink" Target="https://www.gedmatch.com/r-list2.php?kit_num=T318265" TargetMode="External"/><Relationship Id="rId17" Type="http://schemas.openxmlformats.org/officeDocument/2006/relationships/hyperlink" Target="https://www.gedmatch.com/r-list2.php?kit_num=Z078089" TargetMode="External"/><Relationship Id="rId25" Type="http://schemas.openxmlformats.org/officeDocument/2006/relationships/hyperlink" Target="https://www.gedmatch.com/r-list2.php?kit_num=T283648" TargetMode="External"/><Relationship Id="rId2" Type="http://schemas.openxmlformats.org/officeDocument/2006/relationships/hyperlink" Target="https://www.gedmatch.com/r-list2.php?kit_num=Z078089" TargetMode="External"/><Relationship Id="rId16" Type="http://schemas.openxmlformats.org/officeDocument/2006/relationships/hyperlink" Target="https://www.gedmatch.com/r-list2.php?kit_num=M090954" TargetMode="External"/><Relationship Id="rId20" Type="http://schemas.openxmlformats.org/officeDocument/2006/relationships/hyperlink" Target="https://www.gedmatch.com/r-list2.php?kit_num=Z453316" TargetMode="External"/><Relationship Id="rId29" Type="http://schemas.openxmlformats.org/officeDocument/2006/relationships/hyperlink" Target="https://www.gedmatch.com/r-list2.php?kit_num=T953499" TargetMode="External"/><Relationship Id="rId1" Type="http://schemas.openxmlformats.org/officeDocument/2006/relationships/hyperlink" Target="https://www.gedmatch.com/r-list2.php?kit_num=M090954" TargetMode="External"/><Relationship Id="rId6" Type="http://schemas.openxmlformats.org/officeDocument/2006/relationships/hyperlink" Target="https://www.gedmatch.com/r-list2.php?kit_num=A774517" TargetMode="External"/><Relationship Id="rId11" Type="http://schemas.openxmlformats.org/officeDocument/2006/relationships/hyperlink" Target="https://www.gedmatch.com/r-list2.php?kit_num=T628308" TargetMode="External"/><Relationship Id="rId24" Type="http://schemas.openxmlformats.org/officeDocument/2006/relationships/hyperlink" Target="https://www.gedmatch.com/r-list2.php?kit_num=A266175" TargetMode="External"/><Relationship Id="rId5" Type="http://schemas.openxmlformats.org/officeDocument/2006/relationships/hyperlink" Target="https://www.gedmatch.com/r-list2.php?kit_num=Z453316" TargetMode="External"/><Relationship Id="rId15" Type="http://schemas.openxmlformats.org/officeDocument/2006/relationships/hyperlink" Target="https://www.gedmatch.com/r-list2.php?kit_num=T090560" TargetMode="External"/><Relationship Id="rId23" Type="http://schemas.openxmlformats.org/officeDocument/2006/relationships/hyperlink" Target="https://www.gedmatch.com/r-list2.php?kit_num=A801849" TargetMode="External"/><Relationship Id="rId28" Type="http://schemas.openxmlformats.org/officeDocument/2006/relationships/hyperlink" Target="https://www.gedmatch.com/r-list2.php?kit_num=T205074" TargetMode="External"/><Relationship Id="rId10" Type="http://schemas.openxmlformats.org/officeDocument/2006/relationships/hyperlink" Target="https://www.gedmatch.com/r-list2.php?kit_num=T283648" TargetMode="External"/><Relationship Id="rId19" Type="http://schemas.openxmlformats.org/officeDocument/2006/relationships/hyperlink" Target="https://www.gedmatch.com/r-list2.php?kit_num=A754196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www.gedmatch.com/r-list2.php?kit_num=A754196" TargetMode="External"/><Relationship Id="rId9" Type="http://schemas.openxmlformats.org/officeDocument/2006/relationships/hyperlink" Target="https://www.gedmatch.com/r-list2.php?kit_num=A266175" TargetMode="External"/><Relationship Id="rId14" Type="http://schemas.openxmlformats.org/officeDocument/2006/relationships/hyperlink" Target="https://www.gedmatch.com/r-list2.php?kit_num=T953499" TargetMode="External"/><Relationship Id="rId22" Type="http://schemas.openxmlformats.org/officeDocument/2006/relationships/hyperlink" Target="https://www.gedmatch.com/r-list2.php?kit_num=T627074" TargetMode="External"/><Relationship Id="rId27" Type="http://schemas.openxmlformats.org/officeDocument/2006/relationships/hyperlink" Target="https://www.gedmatch.com/r-list2.php?kit_num=T318265" TargetMode="External"/><Relationship Id="rId30" Type="http://schemas.openxmlformats.org/officeDocument/2006/relationships/hyperlink" Target="https://www.gedmatch.com/r-list2.php?kit_num=T09056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3" sqref="C13"/>
    </sheetView>
  </sheetViews>
  <sheetFormatPr defaultRowHeight="12" x14ac:dyDescent="0.15"/>
  <cols>
    <col min="1" max="1" width="7.875" customWidth="1"/>
    <col min="2" max="2" width="2.625" customWidth="1"/>
    <col min="3" max="17" width="11.625" customWidth="1"/>
  </cols>
  <sheetData>
    <row r="1" spans="1:17" ht="29.25" x14ac:dyDescent="0.15">
      <c r="A1" s="1" t="s">
        <v>0</v>
      </c>
    </row>
    <row r="3" spans="1:17" x14ac:dyDescent="0.15">
      <c r="A3" s="2" t="s">
        <v>1</v>
      </c>
    </row>
    <row r="5" spans="1:17" x14ac:dyDescent="0.15">
      <c r="A5" t="s">
        <v>2</v>
      </c>
    </row>
    <row r="6" spans="1:17" x14ac:dyDescent="0.15">
      <c r="A6" s="3" t="s">
        <v>3</v>
      </c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</row>
    <row r="7" spans="1:17" x14ac:dyDescent="0.15">
      <c r="A7" s="4" t="s">
        <v>5</v>
      </c>
      <c r="B7" s="5" t="s">
        <v>49</v>
      </c>
      <c r="C7" s="6"/>
      <c r="D7" s="7" t="s">
        <v>21</v>
      </c>
      <c r="E7" s="8" t="s">
        <v>22</v>
      </c>
      <c r="F7" s="9" t="s">
        <v>22</v>
      </c>
      <c r="G7" s="10" t="s">
        <v>22</v>
      </c>
      <c r="H7" s="11" t="s">
        <v>22</v>
      </c>
      <c r="I7" s="10" t="s">
        <v>22</v>
      </c>
      <c r="J7" s="12" t="s">
        <v>22</v>
      </c>
      <c r="K7" s="12" t="s">
        <v>22</v>
      </c>
      <c r="L7" s="10" t="s">
        <v>29</v>
      </c>
      <c r="M7" s="10" t="s">
        <v>29</v>
      </c>
      <c r="N7" s="13" t="s">
        <v>29</v>
      </c>
      <c r="O7" s="11" t="s">
        <v>22</v>
      </c>
      <c r="P7" s="14" t="s">
        <v>22</v>
      </c>
      <c r="Q7" s="15" t="s">
        <v>42</v>
      </c>
    </row>
    <row r="8" spans="1:17" x14ac:dyDescent="0.15">
      <c r="A8" s="4" t="s">
        <v>6</v>
      </c>
      <c r="B8" s="5" t="s">
        <v>50</v>
      </c>
      <c r="C8" s="7">
        <v>137.6</v>
      </c>
      <c r="D8" s="6"/>
      <c r="E8" s="16" t="s">
        <v>22</v>
      </c>
      <c r="F8" s="17" t="s">
        <v>22</v>
      </c>
      <c r="G8" s="10" t="s">
        <v>22</v>
      </c>
      <c r="H8" s="18" t="s">
        <v>22</v>
      </c>
      <c r="I8" s="19" t="s">
        <v>22</v>
      </c>
      <c r="J8" s="10" t="s">
        <v>22</v>
      </c>
      <c r="K8" s="10" t="s">
        <v>22</v>
      </c>
      <c r="L8" s="21" t="s">
        <v>29</v>
      </c>
      <c r="M8" s="10" t="s">
        <v>29</v>
      </c>
      <c r="N8" s="10" t="s">
        <v>29</v>
      </c>
      <c r="O8" s="22" t="s">
        <v>22</v>
      </c>
      <c r="P8" s="23" t="s">
        <v>22</v>
      </c>
      <c r="Q8" s="20" t="s">
        <v>42</v>
      </c>
    </row>
    <row r="9" spans="1:17" x14ac:dyDescent="0.15">
      <c r="A9" s="4" t="s">
        <v>7</v>
      </c>
      <c r="B9" s="5" t="s">
        <v>20</v>
      </c>
      <c r="C9" s="8">
        <v>14.7</v>
      </c>
      <c r="D9" s="16">
        <v>11.1</v>
      </c>
      <c r="E9" s="6"/>
      <c r="F9" s="24" t="s">
        <v>23</v>
      </c>
      <c r="G9" s="10" t="s">
        <v>24</v>
      </c>
      <c r="H9" s="10" t="s">
        <v>24</v>
      </c>
      <c r="I9" s="10" t="s">
        <v>24</v>
      </c>
      <c r="J9" s="10" t="s">
        <v>24</v>
      </c>
      <c r="K9" s="10" t="s">
        <v>24</v>
      </c>
      <c r="L9" s="10" t="s">
        <v>29</v>
      </c>
      <c r="M9" s="19" t="s">
        <v>29</v>
      </c>
      <c r="N9" s="25" t="s">
        <v>29</v>
      </c>
      <c r="O9" s="10" t="s">
        <v>24</v>
      </c>
      <c r="P9" s="21" t="s">
        <v>24</v>
      </c>
      <c r="Q9" s="10" t="s">
        <v>43</v>
      </c>
    </row>
    <row r="10" spans="1:17" x14ac:dyDescent="0.15">
      <c r="A10" s="4" t="s">
        <v>8</v>
      </c>
      <c r="B10" s="5" t="s">
        <v>51</v>
      </c>
      <c r="C10" s="9">
        <v>47.9</v>
      </c>
      <c r="D10" s="17">
        <v>22.4</v>
      </c>
      <c r="E10" s="24">
        <v>1510.2</v>
      </c>
      <c r="F10" s="6"/>
      <c r="G10" s="10" t="s">
        <v>24</v>
      </c>
      <c r="H10" s="10" t="s">
        <v>24</v>
      </c>
      <c r="I10" s="26" t="s">
        <v>24</v>
      </c>
      <c r="J10" s="27" t="s">
        <v>24</v>
      </c>
      <c r="K10" s="10" t="s">
        <v>24</v>
      </c>
      <c r="L10" s="27" t="s">
        <v>29</v>
      </c>
      <c r="M10" s="11" t="s">
        <v>29</v>
      </c>
      <c r="N10" s="28" t="s">
        <v>29</v>
      </c>
      <c r="O10" s="29" t="s">
        <v>24</v>
      </c>
      <c r="P10" s="11" t="s">
        <v>24</v>
      </c>
      <c r="Q10" s="16" t="s">
        <v>43</v>
      </c>
    </row>
    <row r="11" spans="1:17" x14ac:dyDescent="0.15">
      <c r="A11" s="4" t="s">
        <v>9</v>
      </c>
      <c r="B11" s="5" t="s">
        <v>52</v>
      </c>
      <c r="C11" s="10"/>
      <c r="D11" s="10"/>
      <c r="E11" s="10"/>
      <c r="F11" s="10"/>
      <c r="G11" s="6"/>
      <c r="H11" s="24" t="s">
        <v>25</v>
      </c>
      <c r="I11" s="24" t="s">
        <v>25</v>
      </c>
      <c r="J11" s="24" t="s">
        <v>25</v>
      </c>
      <c r="K11" s="24" t="s">
        <v>25</v>
      </c>
      <c r="L11" s="24" t="s">
        <v>28</v>
      </c>
      <c r="M11" s="30" t="s">
        <v>36</v>
      </c>
      <c r="N11" s="10" t="s">
        <v>29</v>
      </c>
      <c r="O11" s="10" t="s">
        <v>24</v>
      </c>
      <c r="P11" s="10" t="s">
        <v>24</v>
      </c>
      <c r="Q11" s="10" t="s">
        <v>43</v>
      </c>
    </row>
    <row r="12" spans="1:17" x14ac:dyDescent="0.15">
      <c r="A12" s="4" t="s">
        <v>10</v>
      </c>
      <c r="B12" s="5" t="s">
        <v>53</v>
      </c>
      <c r="C12" s="11">
        <v>7.1</v>
      </c>
      <c r="D12" s="18">
        <v>25.1</v>
      </c>
      <c r="E12" s="10"/>
      <c r="F12" s="10"/>
      <c r="G12" s="24">
        <v>912</v>
      </c>
      <c r="H12" s="6"/>
      <c r="I12" s="24" t="s">
        <v>25</v>
      </c>
      <c r="J12" s="24" t="s">
        <v>25</v>
      </c>
      <c r="K12" s="24" t="s">
        <v>25</v>
      </c>
      <c r="L12" s="24" t="s">
        <v>28</v>
      </c>
      <c r="M12" s="31" t="s">
        <v>36</v>
      </c>
      <c r="N12" s="10" t="s">
        <v>29</v>
      </c>
      <c r="O12" s="10" t="s">
        <v>24</v>
      </c>
      <c r="P12" s="10" t="s">
        <v>24</v>
      </c>
      <c r="Q12" s="10" t="s">
        <v>43</v>
      </c>
    </row>
    <row r="13" spans="1:17" x14ac:dyDescent="0.15">
      <c r="A13" s="4" t="s">
        <v>11</v>
      </c>
      <c r="B13" s="5" t="s">
        <v>54</v>
      </c>
      <c r="C13" s="10"/>
      <c r="D13" s="19">
        <v>19.7</v>
      </c>
      <c r="E13" s="10"/>
      <c r="F13" s="26">
        <v>15.7</v>
      </c>
      <c r="G13" s="24">
        <v>893.7</v>
      </c>
      <c r="H13" s="24">
        <v>814.2</v>
      </c>
      <c r="I13" s="6"/>
      <c r="J13" s="24" t="s">
        <v>26</v>
      </c>
      <c r="K13" s="24" t="s">
        <v>26</v>
      </c>
      <c r="L13" s="24" t="s">
        <v>27</v>
      </c>
      <c r="M13" s="32" t="s">
        <v>36</v>
      </c>
      <c r="N13" s="10" t="s">
        <v>29</v>
      </c>
      <c r="O13" s="47" t="s">
        <v>24</v>
      </c>
      <c r="P13" s="33" t="s">
        <v>24</v>
      </c>
      <c r="Q13" s="10" t="s">
        <v>43</v>
      </c>
    </row>
    <row r="14" spans="1:17" x14ac:dyDescent="0.15">
      <c r="A14" s="4" t="s">
        <v>12</v>
      </c>
      <c r="B14" s="5" t="s">
        <v>55</v>
      </c>
      <c r="C14" s="12">
        <v>8.1999999999999993</v>
      </c>
      <c r="D14" s="10"/>
      <c r="E14" s="10"/>
      <c r="F14" s="27">
        <v>9.9</v>
      </c>
      <c r="G14" s="24">
        <v>1199.0999999999999</v>
      </c>
      <c r="H14" s="24">
        <v>650.29999999999995</v>
      </c>
      <c r="I14" s="24">
        <v>2785.2</v>
      </c>
      <c r="J14" s="6"/>
      <c r="K14" s="24" t="s">
        <v>26</v>
      </c>
      <c r="L14" s="24" t="s">
        <v>27</v>
      </c>
      <c r="M14" s="34" t="s">
        <v>36</v>
      </c>
      <c r="N14" s="12" t="s">
        <v>29</v>
      </c>
      <c r="O14" s="10" t="s">
        <v>24</v>
      </c>
      <c r="P14" s="35" t="s">
        <v>24</v>
      </c>
      <c r="Q14" s="10" t="s">
        <v>43</v>
      </c>
    </row>
    <row r="15" spans="1:17" x14ac:dyDescent="0.15">
      <c r="A15" s="4" t="s">
        <v>13</v>
      </c>
      <c r="B15" s="5" t="s">
        <v>55</v>
      </c>
      <c r="C15" s="10"/>
      <c r="D15" s="20">
        <v>14.1</v>
      </c>
      <c r="E15" s="10"/>
      <c r="F15" s="10"/>
      <c r="G15" s="24">
        <v>1143.0999999999999</v>
      </c>
      <c r="H15" s="24">
        <v>596.4</v>
      </c>
      <c r="I15" s="24">
        <v>2481.6</v>
      </c>
      <c r="J15" s="24">
        <v>2407.8000000000002</v>
      </c>
      <c r="K15" s="6"/>
      <c r="L15" s="24" t="s">
        <v>27</v>
      </c>
      <c r="M15" s="36" t="s">
        <v>36</v>
      </c>
      <c r="N15" s="37" t="s">
        <v>29</v>
      </c>
      <c r="O15" s="10" t="s">
        <v>24</v>
      </c>
      <c r="P15" s="10" t="s">
        <v>24</v>
      </c>
      <c r="Q15" s="10" t="s">
        <v>43</v>
      </c>
    </row>
    <row r="16" spans="1:17" x14ac:dyDescent="0.15">
      <c r="A16" s="4" t="s">
        <v>14</v>
      </c>
      <c r="B16" s="5" t="s">
        <v>56</v>
      </c>
      <c r="C16" s="10"/>
      <c r="D16" s="21">
        <v>5.8</v>
      </c>
      <c r="E16" s="10"/>
      <c r="F16" s="27">
        <v>9.9</v>
      </c>
      <c r="G16" s="24">
        <v>1393.3</v>
      </c>
      <c r="H16" s="24">
        <v>1640.2</v>
      </c>
      <c r="I16" s="24">
        <v>1960.9</v>
      </c>
      <c r="J16" s="24">
        <v>1680.2</v>
      </c>
      <c r="K16" s="24">
        <v>2017.5</v>
      </c>
      <c r="L16" s="6"/>
      <c r="M16" s="38" t="s">
        <v>21</v>
      </c>
      <c r="N16" s="39" t="s">
        <v>48</v>
      </c>
      <c r="O16" s="10" t="s">
        <v>29</v>
      </c>
      <c r="P16" s="35" t="s">
        <v>29</v>
      </c>
      <c r="Q16" s="10" t="s">
        <v>22</v>
      </c>
    </row>
    <row r="17" spans="1:17" x14ac:dyDescent="0.15">
      <c r="A17" s="4" t="s">
        <v>15</v>
      </c>
      <c r="B17" s="5" t="s">
        <v>57</v>
      </c>
      <c r="C17" s="10"/>
      <c r="D17" s="10"/>
      <c r="E17" s="19">
        <v>20</v>
      </c>
      <c r="F17" s="11">
        <v>7.1</v>
      </c>
      <c r="G17" s="30">
        <v>110.3</v>
      </c>
      <c r="H17" s="31">
        <v>83</v>
      </c>
      <c r="I17" s="32">
        <v>96.8</v>
      </c>
      <c r="J17" s="34">
        <v>41.1</v>
      </c>
      <c r="K17" s="36">
        <v>91.5</v>
      </c>
      <c r="L17" s="38">
        <v>175.5</v>
      </c>
      <c r="M17" s="6"/>
      <c r="N17" s="8" t="s">
        <v>48</v>
      </c>
      <c r="O17" s="40" t="s">
        <v>29</v>
      </c>
      <c r="P17" s="41" t="s">
        <v>29</v>
      </c>
      <c r="Q17" s="10" t="s">
        <v>22</v>
      </c>
    </row>
    <row r="18" spans="1:17" x14ac:dyDescent="0.15">
      <c r="A18" s="4" t="s">
        <v>16</v>
      </c>
      <c r="B18" s="5" t="s">
        <v>58</v>
      </c>
      <c r="C18" s="13">
        <v>33.799999999999997</v>
      </c>
      <c r="D18" s="10"/>
      <c r="E18" s="25">
        <v>25.7</v>
      </c>
      <c r="F18" s="28">
        <v>23.1</v>
      </c>
      <c r="G18" s="10"/>
      <c r="H18" s="10"/>
      <c r="I18" s="10"/>
      <c r="J18" s="12">
        <v>8.4</v>
      </c>
      <c r="K18" s="37">
        <v>52.4</v>
      </c>
      <c r="L18" s="39">
        <v>38</v>
      </c>
      <c r="M18" s="8">
        <v>14.8</v>
      </c>
      <c r="N18" s="6"/>
      <c r="O18" s="10" t="s">
        <v>41</v>
      </c>
      <c r="P18" s="42" t="s">
        <v>41</v>
      </c>
      <c r="Q18" s="43" t="s">
        <v>44</v>
      </c>
    </row>
    <row r="19" spans="1:17" x14ac:dyDescent="0.15">
      <c r="A19" s="4" t="s">
        <v>17</v>
      </c>
      <c r="B19" s="5" t="s">
        <v>59</v>
      </c>
      <c r="C19" s="11">
        <v>7.2</v>
      </c>
      <c r="D19" s="22">
        <v>28.6</v>
      </c>
      <c r="E19" s="10"/>
      <c r="F19" s="29">
        <v>20.3</v>
      </c>
      <c r="G19" s="10"/>
      <c r="H19" s="10"/>
      <c r="I19" s="47">
        <v>15.1</v>
      </c>
      <c r="J19" s="10"/>
      <c r="K19" s="10"/>
      <c r="L19" s="10"/>
      <c r="M19" s="40">
        <v>32.799999999999997</v>
      </c>
      <c r="N19" s="10"/>
      <c r="O19" s="6"/>
      <c r="P19" s="24" t="s">
        <v>25</v>
      </c>
      <c r="Q19" s="44" t="s">
        <v>45</v>
      </c>
    </row>
    <row r="20" spans="1:17" x14ac:dyDescent="0.15">
      <c r="A20" s="4" t="s">
        <v>18</v>
      </c>
      <c r="B20" s="5" t="s">
        <v>60</v>
      </c>
      <c r="C20" s="14">
        <v>48.5</v>
      </c>
      <c r="D20" s="23">
        <v>27.4</v>
      </c>
      <c r="E20" s="21">
        <v>6.2</v>
      </c>
      <c r="F20" s="11">
        <v>7.2</v>
      </c>
      <c r="G20" s="10"/>
      <c r="H20" s="10"/>
      <c r="I20" s="33">
        <v>5.0999999999999996</v>
      </c>
      <c r="J20" s="35">
        <v>5.4</v>
      </c>
      <c r="K20" s="10"/>
      <c r="L20" s="35">
        <v>5.5</v>
      </c>
      <c r="M20" s="41">
        <v>31.2</v>
      </c>
      <c r="N20" s="42">
        <v>80.3</v>
      </c>
      <c r="O20" s="24">
        <v>932.4</v>
      </c>
      <c r="P20" s="6"/>
      <c r="Q20" s="45" t="s">
        <v>45</v>
      </c>
    </row>
    <row r="21" spans="1:17" x14ac:dyDescent="0.15">
      <c r="A21" s="4" t="s">
        <v>19</v>
      </c>
      <c r="B21" s="5" t="s">
        <v>61</v>
      </c>
      <c r="C21" s="15">
        <v>36</v>
      </c>
      <c r="D21" s="20">
        <v>14.1</v>
      </c>
      <c r="E21" s="10"/>
      <c r="F21" s="16">
        <v>11.6</v>
      </c>
      <c r="G21" s="10"/>
      <c r="H21" s="10"/>
      <c r="I21" s="10"/>
      <c r="J21" s="10"/>
      <c r="K21" s="10"/>
      <c r="L21" s="10"/>
      <c r="M21" s="10"/>
      <c r="N21" s="43">
        <v>40.1</v>
      </c>
      <c r="O21" s="44">
        <v>469.6</v>
      </c>
      <c r="P21" s="45">
        <v>331.4</v>
      </c>
      <c r="Q21" s="6"/>
    </row>
    <row r="22" spans="1:17" x14ac:dyDescent="0.15">
      <c r="C22" t="s">
        <v>30</v>
      </c>
      <c r="D22" t="s">
        <v>30</v>
      </c>
      <c r="E22" t="s">
        <v>33</v>
      </c>
      <c r="F22" t="s">
        <v>33</v>
      </c>
      <c r="G22" t="s">
        <v>33</v>
      </c>
      <c r="H22" t="s">
        <v>33</v>
      </c>
      <c r="I22" t="s">
        <v>34</v>
      </c>
      <c r="J22" t="s">
        <v>34</v>
      </c>
      <c r="K22" t="s">
        <v>34</v>
      </c>
      <c r="L22" t="s">
        <v>32</v>
      </c>
      <c r="M22" t="s">
        <v>32</v>
      </c>
      <c r="N22" t="s">
        <v>31</v>
      </c>
      <c r="O22" t="s">
        <v>33</v>
      </c>
      <c r="P22" t="s">
        <v>33</v>
      </c>
      <c r="Q22" t="s">
        <v>35</v>
      </c>
    </row>
  </sheetData>
  <hyperlinks>
    <hyperlink ref="C6" r:id="rId1" display="https://www.gedmatch.com/r-list2.php?kit_num=M090954"/>
    <hyperlink ref="D6" r:id="rId2" display="https://www.gedmatch.com/r-list2.php?kit_num=Z078089"/>
    <hyperlink ref="E6" r:id="rId3" display="https://www.gedmatch.com/r-list2.php?kit_num=A245593"/>
    <hyperlink ref="F6" r:id="rId4" display="https://www.gedmatch.com/r-list2.php?kit_num=A754196"/>
    <hyperlink ref="G6" r:id="rId5" display="https://www.gedmatch.com/r-list2.php?kit_num=Z453316"/>
    <hyperlink ref="H6" r:id="rId6" display="https://www.gedmatch.com/r-list2.php?kit_num=A774517"/>
    <hyperlink ref="I6" r:id="rId7" display="https://www.gedmatch.com/r-list2.php?kit_num=T627074"/>
    <hyperlink ref="J6" r:id="rId8" display="https://www.gedmatch.com/r-list2.php?kit_num=A801849"/>
    <hyperlink ref="K6" r:id="rId9" display="https://www.gedmatch.com/r-list2.php?kit_num=A266175"/>
    <hyperlink ref="L6" r:id="rId10" display="https://www.gedmatch.com/r-list2.php?kit_num=T283648"/>
    <hyperlink ref="M6" r:id="rId11" display="https://www.gedmatch.com/r-list2.php?kit_num=T628308"/>
    <hyperlink ref="N6" r:id="rId12" display="https://www.gedmatch.com/r-list2.php?kit_num=T318265"/>
    <hyperlink ref="O6" r:id="rId13" display="https://www.gedmatch.com/r-list2.php?kit_num=T205074"/>
    <hyperlink ref="P6" r:id="rId14" display="https://www.gedmatch.com/r-list2.php?kit_num=T953499"/>
    <hyperlink ref="Q6" r:id="rId15" display="https://www.gedmatch.com/r-list2.php?kit_num=T090560"/>
    <hyperlink ref="A7" r:id="rId16" display="https://www.gedmatch.com/r-list2.php?kit_num=M090954"/>
    <hyperlink ref="A8" r:id="rId17" display="https://www.gedmatch.com/r-list2.php?kit_num=Z078089"/>
    <hyperlink ref="A9" r:id="rId18" display="https://www.gedmatch.com/r-list2.php?kit_num=A245593"/>
    <hyperlink ref="A10" r:id="rId19" display="https://www.gedmatch.com/r-list2.php?kit_num=A754196"/>
    <hyperlink ref="A11" r:id="rId20" display="https://www.gedmatch.com/r-list2.php?kit_num=Z453316"/>
    <hyperlink ref="A12" r:id="rId21" display="https://www.gedmatch.com/r-list2.php?kit_num=A774517"/>
    <hyperlink ref="A13" r:id="rId22" display="https://www.gedmatch.com/r-list2.php?kit_num=T627074"/>
    <hyperlink ref="A14" r:id="rId23" display="https://www.gedmatch.com/r-list2.php?kit_num=A801849"/>
    <hyperlink ref="A15" r:id="rId24" display="https://www.gedmatch.com/r-list2.php?kit_num=A266175"/>
    <hyperlink ref="A16" r:id="rId25" display="https://www.gedmatch.com/r-list2.php?kit_num=T283648"/>
    <hyperlink ref="A17" r:id="rId26" display="https://www.gedmatch.com/r-list2.php?kit_num=T628308"/>
    <hyperlink ref="A18" r:id="rId27" display="https://www.gedmatch.com/r-list2.php?kit_num=T318265"/>
    <hyperlink ref="A19" r:id="rId28" display="https://www.gedmatch.com/r-list2.php?kit_num=T205074"/>
    <hyperlink ref="A20" r:id="rId29" display="https://www.gedmatch.com/r-list2.php?kit_num=T953499"/>
    <hyperlink ref="A21" r:id="rId30" display="https://www.gedmatch.com/r-list2.php?kit_num=T090560"/>
  </hyperlinks>
  <pageMargins left="0.7" right="0.7" top="0.75" bottom="0.75" header="0.3" footer="0.3"/>
  <pageSetup paperSize="9" orientation="portrait" copies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1" sqref="B1:B1048576"/>
    </sheetView>
  </sheetViews>
  <sheetFormatPr defaultRowHeight="12" x14ac:dyDescent="0.15"/>
  <cols>
    <col min="1" max="1" width="7.875" customWidth="1"/>
    <col min="2" max="2" width="2.625" customWidth="1"/>
    <col min="3" max="17" width="7.875" customWidth="1"/>
  </cols>
  <sheetData>
    <row r="1" spans="1:17" ht="29.25" x14ac:dyDescent="0.15">
      <c r="A1" s="1" t="s">
        <v>0</v>
      </c>
    </row>
    <row r="3" spans="1:17" x14ac:dyDescent="0.15">
      <c r="A3" s="2" t="s">
        <v>1</v>
      </c>
    </row>
    <row r="5" spans="1:17" x14ac:dyDescent="0.15">
      <c r="A5" t="s">
        <v>2</v>
      </c>
    </row>
    <row r="6" spans="1:17" x14ac:dyDescent="0.15">
      <c r="A6" s="3" t="s">
        <v>3</v>
      </c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</row>
    <row r="7" spans="1:17" x14ac:dyDescent="0.15">
      <c r="A7" s="4" t="s">
        <v>5</v>
      </c>
      <c r="B7" s="5" t="s">
        <v>49</v>
      </c>
      <c r="C7" s="6"/>
      <c r="D7" s="7">
        <v>137.6</v>
      </c>
      <c r="E7" s="8">
        <v>14.7</v>
      </c>
      <c r="F7" s="9">
        <v>47.9</v>
      </c>
      <c r="G7" s="10"/>
      <c r="H7" s="11">
        <v>7.1</v>
      </c>
      <c r="I7" s="10"/>
      <c r="J7" s="12">
        <v>8.1999999999999993</v>
      </c>
      <c r="K7" s="10"/>
      <c r="L7" s="10"/>
      <c r="M7" s="10"/>
      <c r="N7" s="13">
        <v>33.799999999999997</v>
      </c>
      <c r="O7" s="11">
        <v>7.2</v>
      </c>
      <c r="P7" s="14">
        <v>48.5</v>
      </c>
      <c r="Q7" s="15">
        <v>36</v>
      </c>
    </row>
    <row r="8" spans="1:17" x14ac:dyDescent="0.15">
      <c r="A8" s="4" t="s">
        <v>6</v>
      </c>
      <c r="B8" s="5" t="s">
        <v>50</v>
      </c>
      <c r="C8" s="7">
        <v>137.6</v>
      </c>
      <c r="D8" s="6"/>
      <c r="E8" s="16">
        <v>11.1</v>
      </c>
      <c r="F8" s="17">
        <v>22.4</v>
      </c>
      <c r="G8" s="10"/>
      <c r="H8" s="18">
        <v>25.1</v>
      </c>
      <c r="I8" s="19">
        <v>19.7</v>
      </c>
      <c r="J8" s="10"/>
      <c r="K8" s="20">
        <v>14.1</v>
      </c>
      <c r="L8" s="21">
        <v>5.8</v>
      </c>
      <c r="M8" s="10"/>
      <c r="N8" s="10"/>
      <c r="O8" s="22">
        <v>28.6</v>
      </c>
      <c r="P8" s="23">
        <v>27.4</v>
      </c>
      <c r="Q8" s="20">
        <v>14.1</v>
      </c>
    </row>
    <row r="9" spans="1:17" x14ac:dyDescent="0.15">
      <c r="A9" s="4" t="s">
        <v>7</v>
      </c>
      <c r="B9" s="5" t="s">
        <v>20</v>
      </c>
      <c r="C9" s="8">
        <v>14.7</v>
      </c>
      <c r="D9" s="16">
        <v>11.1</v>
      </c>
      <c r="E9" s="6"/>
      <c r="F9" s="24">
        <v>1510.2</v>
      </c>
      <c r="G9" s="10"/>
      <c r="H9" s="10"/>
      <c r="I9" s="10"/>
      <c r="J9" s="10"/>
      <c r="K9" s="10"/>
      <c r="L9" s="10"/>
      <c r="M9" s="19">
        <v>20</v>
      </c>
      <c r="N9" s="25">
        <v>25.7</v>
      </c>
      <c r="O9" s="10"/>
      <c r="P9" s="21">
        <v>6.2</v>
      </c>
      <c r="Q9" s="10"/>
    </row>
    <row r="10" spans="1:17" x14ac:dyDescent="0.15">
      <c r="A10" s="4" t="s">
        <v>8</v>
      </c>
      <c r="B10" s="5" t="s">
        <v>51</v>
      </c>
      <c r="C10" s="9">
        <v>47.9</v>
      </c>
      <c r="D10" s="17">
        <v>22.4</v>
      </c>
      <c r="E10" s="24">
        <v>1510.2</v>
      </c>
      <c r="F10" s="6"/>
      <c r="G10" s="10"/>
      <c r="H10" s="10"/>
      <c r="I10" s="26">
        <v>15.7</v>
      </c>
      <c r="J10" s="27">
        <v>9.9</v>
      </c>
      <c r="K10" s="10"/>
      <c r="L10" s="27">
        <v>9.9</v>
      </c>
      <c r="M10" s="11">
        <v>7.1</v>
      </c>
      <c r="N10" s="28">
        <v>23.1</v>
      </c>
      <c r="O10" s="29">
        <v>20.3</v>
      </c>
      <c r="P10" s="11">
        <v>7.2</v>
      </c>
      <c r="Q10" s="16">
        <v>11.6</v>
      </c>
    </row>
    <row r="11" spans="1:17" x14ac:dyDescent="0.15">
      <c r="A11" s="4" t="s">
        <v>9</v>
      </c>
      <c r="B11" s="5" t="s">
        <v>52</v>
      </c>
      <c r="C11" s="10"/>
      <c r="D11" s="10"/>
      <c r="E11" s="10"/>
      <c r="F11" s="10"/>
      <c r="G11" s="6"/>
      <c r="H11" s="24">
        <v>912</v>
      </c>
      <c r="I11" s="24">
        <v>893.7</v>
      </c>
      <c r="J11" s="24">
        <v>1199.0999999999999</v>
      </c>
      <c r="K11" s="24">
        <v>1143.0999999999999</v>
      </c>
      <c r="L11" s="24">
        <v>1393.3</v>
      </c>
      <c r="M11" s="30">
        <v>110.3</v>
      </c>
      <c r="N11" s="10"/>
      <c r="O11" s="10"/>
      <c r="P11" s="10"/>
      <c r="Q11" s="10"/>
    </row>
    <row r="12" spans="1:17" x14ac:dyDescent="0.15">
      <c r="A12" s="4" t="s">
        <v>10</v>
      </c>
      <c r="B12" s="5" t="s">
        <v>53</v>
      </c>
      <c r="C12" s="11">
        <v>7.1</v>
      </c>
      <c r="D12" s="18">
        <v>25.1</v>
      </c>
      <c r="E12" s="10"/>
      <c r="F12" s="10"/>
      <c r="G12" s="24">
        <v>912</v>
      </c>
      <c r="H12" s="6"/>
      <c r="I12" s="24">
        <v>814.2</v>
      </c>
      <c r="J12" s="24">
        <v>650.29999999999995</v>
      </c>
      <c r="K12" s="24">
        <v>596.4</v>
      </c>
      <c r="L12" s="24">
        <v>1640.2</v>
      </c>
      <c r="M12" s="31">
        <v>83</v>
      </c>
      <c r="N12" s="10"/>
      <c r="O12" s="10"/>
      <c r="P12" s="10"/>
      <c r="Q12" s="10"/>
    </row>
    <row r="13" spans="1:17" x14ac:dyDescent="0.15">
      <c r="A13" s="4" t="s">
        <v>11</v>
      </c>
      <c r="B13" s="5" t="s">
        <v>54</v>
      </c>
      <c r="C13" s="10"/>
      <c r="D13" s="19">
        <v>19.7</v>
      </c>
      <c r="E13" s="10"/>
      <c r="F13" s="26">
        <v>15.7</v>
      </c>
      <c r="G13" s="24">
        <v>893.7</v>
      </c>
      <c r="H13" s="24">
        <v>814.2</v>
      </c>
      <c r="I13" s="6"/>
      <c r="J13" s="24">
        <v>2785.2</v>
      </c>
      <c r="K13" s="24">
        <v>2481.6</v>
      </c>
      <c r="L13" s="24">
        <v>1960.9</v>
      </c>
      <c r="M13" s="32">
        <v>96.8</v>
      </c>
      <c r="N13" s="10"/>
      <c r="O13" s="47">
        <v>15.1</v>
      </c>
      <c r="P13" s="33">
        <v>5.0999999999999996</v>
      </c>
      <c r="Q13" s="10"/>
    </row>
    <row r="14" spans="1:17" x14ac:dyDescent="0.15">
      <c r="A14" s="4" t="s">
        <v>12</v>
      </c>
      <c r="B14" s="5" t="s">
        <v>55</v>
      </c>
      <c r="C14" s="12">
        <v>8.1999999999999993</v>
      </c>
      <c r="D14" s="10"/>
      <c r="E14" s="10"/>
      <c r="F14" s="27">
        <v>9.9</v>
      </c>
      <c r="G14" s="24">
        <v>1199.0999999999999</v>
      </c>
      <c r="H14" s="24">
        <v>650.29999999999995</v>
      </c>
      <c r="I14" s="24">
        <v>2785.2</v>
      </c>
      <c r="J14" s="6"/>
      <c r="K14" s="24">
        <v>2407.8000000000002</v>
      </c>
      <c r="L14" s="24">
        <v>1680.2</v>
      </c>
      <c r="M14" s="34">
        <v>41.1</v>
      </c>
      <c r="N14" s="12">
        <v>8.4</v>
      </c>
      <c r="O14" s="10"/>
      <c r="P14" s="35">
        <v>5.4</v>
      </c>
      <c r="Q14" s="10"/>
    </row>
    <row r="15" spans="1:17" x14ac:dyDescent="0.15">
      <c r="A15" s="4" t="s">
        <v>13</v>
      </c>
      <c r="B15" s="5" t="s">
        <v>55</v>
      </c>
      <c r="C15" s="10"/>
      <c r="D15" s="20">
        <v>14.1</v>
      </c>
      <c r="E15" s="10"/>
      <c r="F15" s="10"/>
      <c r="G15" s="24">
        <v>1143.0999999999999</v>
      </c>
      <c r="H15" s="24">
        <v>596.4</v>
      </c>
      <c r="I15" s="24">
        <v>2481.6</v>
      </c>
      <c r="J15" s="24">
        <v>2407.8000000000002</v>
      </c>
      <c r="K15" s="6"/>
      <c r="L15" s="24">
        <v>2017.5</v>
      </c>
      <c r="M15" s="36">
        <v>91.5</v>
      </c>
      <c r="N15" s="37">
        <v>52.4</v>
      </c>
      <c r="O15" s="10"/>
      <c r="P15" s="10"/>
      <c r="Q15" s="10"/>
    </row>
    <row r="16" spans="1:17" x14ac:dyDescent="0.15">
      <c r="A16" s="4" t="s">
        <v>14</v>
      </c>
      <c r="B16" s="5" t="s">
        <v>56</v>
      </c>
      <c r="C16" s="10"/>
      <c r="D16" s="21">
        <v>5.8</v>
      </c>
      <c r="E16" s="10"/>
      <c r="F16" s="27">
        <v>9.9</v>
      </c>
      <c r="G16" s="24">
        <v>1393.3</v>
      </c>
      <c r="H16" s="24">
        <v>1640.2</v>
      </c>
      <c r="I16" s="24">
        <v>1960.9</v>
      </c>
      <c r="J16" s="24">
        <v>1680.2</v>
      </c>
      <c r="K16" s="24">
        <v>2017.5</v>
      </c>
      <c r="L16" s="6"/>
      <c r="M16" s="38">
        <v>175.5</v>
      </c>
      <c r="N16" s="39">
        <v>38</v>
      </c>
      <c r="O16" s="10"/>
      <c r="P16" s="35">
        <v>5.5</v>
      </c>
      <c r="Q16" s="10"/>
    </row>
    <row r="17" spans="1:17" x14ac:dyDescent="0.15">
      <c r="A17" s="4" t="s">
        <v>15</v>
      </c>
      <c r="B17" s="5" t="s">
        <v>57</v>
      </c>
      <c r="C17" s="10"/>
      <c r="D17" s="10"/>
      <c r="E17" s="19">
        <v>20</v>
      </c>
      <c r="F17" s="11">
        <v>7.1</v>
      </c>
      <c r="G17" s="30">
        <v>110.3</v>
      </c>
      <c r="H17" s="31">
        <v>83</v>
      </c>
      <c r="I17" s="32">
        <v>96.8</v>
      </c>
      <c r="J17" s="34">
        <v>41.1</v>
      </c>
      <c r="K17" s="36">
        <v>91.5</v>
      </c>
      <c r="L17" s="38">
        <v>175.5</v>
      </c>
      <c r="M17" s="6"/>
      <c r="N17" s="8">
        <v>14.8</v>
      </c>
      <c r="O17" s="40">
        <v>32.799999999999997</v>
      </c>
      <c r="P17" s="41">
        <v>31.2</v>
      </c>
      <c r="Q17" s="10"/>
    </row>
    <row r="18" spans="1:17" x14ac:dyDescent="0.15">
      <c r="A18" s="4" t="s">
        <v>16</v>
      </c>
      <c r="B18" s="5" t="s">
        <v>58</v>
      </c>
      <c r="C18" s="13">
        <v>33.799999999999997</v>
      </c>
      <c r="D18" s="10"/>
      <c r="E18" s="25">
        <v>25.7</v>
      </c>
      <c r="F18" s="28">
        <v>23.1</v>
      </c>
      <c r="G18" s="10"/>
      <c r="H18" s="10"/>
      <c r="I18" s="10"/>
      <c r="J18" s="12">
        <v>8.4</v>
      </c>
      <c r="K18" s="37">
        <v>52.4</v>
      </c>
      <c r="L18" s="39">
        <v>38</v>
      </c>
      <c r="M18" s="8">
        <v>14.8</v>
      </c>
      <c r="N18" s="6"/>
      <c r="O18" s="10"/>
      <c r="P18" s="42">
        <v>80.3</v>
      </c>
      <c r="Q18" s="43">
        <v>40.1</v>
      </c>
    </row>
    <row r="19" spans="1:17" x14ac:dyDescent="0.15">
      <c r="A19" s="4" t="s">
        <v>17</v>
      </c>
      <c r="B19" s="5" t="s">
        <v>59</v>
      </c>
      <c r="C19" s="11">
        <v>7.2</v>
      </c>
      <c r="D19" s="22">
        <v>28.6</v>
      </c>
      <c r="E19" s="10"/>
      <c r="F19" s="29">
        <v>20.3</v>
      </c>
      <c r="G19" s="10"/>
      <c r="H19" s="10"/>
      <c r="I19" s="47">
        <v>15.1</v>
      </c>
      <c r="J19" s="10"/>
      <c r="K19" s="10"/>
      <c r="L19" s="10"/>
      <c r="M19" s="40">
        <v>32.799999999999997</v>
      </c>
      <c r="N19" s="10"/>
      <c r="O19" s="6"/>
      <c r="P19" s="24">
        <v>932.4</v>
      </c>
      <c r="Q19" s="44">
        <v>469.6</v>
      </c>
    </row>
    <row r="20" spans="1:17" x14ac:dyDescent="0.15">
      <c r="A20" s="4" t="s">
        <v>18</v>
      </c>
      <c r="B20" s="5" t="s">
        <v>60</v>
      </c>
      <c r="C20" s="14">
        <v>48.5</v>
      </c>
      <c r="D20" s="23">
        <v>27.4</v>
      </c>
      <c r="E20" s="21">
        <v>6.2</v>
      </c>
      <c r="F20" s="11">
        <v>7.2</v>
      </c>
      <c r="G20" s="10"/>
      <c r="H20" s="10"/>
      <c r="I20" s="33">
        <v>5.0999999999999996</v>
      </c>
      <c r="J20" s="35">
        <v>5.4</v>
      </c>
      <c r="K20" s="10"/>
      <c r="L20" s="35">
        <v>5.5</v>
      </c>
      <c r="M20" s="41">
        <v>31.2</v>
      </c>
      <c r="N20" s="42">
        <v>80.3</v>
      </c>
      <c r="O20" s="24">
        <v>932.4</v>
      </c>
      <c r="P20" s="6"/>
      <c r="Q20" s="45">
        <v>331.4</v>
      </c>
    </row>
    <row r="21" spans="1:17" x14ac:dyDescent="0.15">
      <c r="A21" s="4" t="s">
        <v>19</v>
      </c>
      <c r="B21" s="5" t="s">
        <v>61</v>
      </c>
      <c r="C21" s="15">
        <v>36</v>
      </c>
      <c r="D21" s="20">
        <v>14.1</v>
      </c>
      <c r="E21" s="10"/>
      <c r="F21" s="16">
        <v>11.6</v>
      </c>
      <c r="G21" s="10"/>
      <c r="H21" s="10"/>
      <c r="I21" s="10"/>
      <c r="J21" s="10"/>
      <c r="K21" s="10"/>
      <c r="L21" s="10"/>
      <c r="M21" s="10"/>
      <c r="N21" s="43">
        <v>40.1</v>
      </c>
      <c r="O21" s="44">
        <v>469.6</v>
      </c>
      <c r="P21" s="45">
        <v>331.4</v>
      </c>
      <c r="Q21" s="6"/>
    </row>
  </sheetData>
  <hyperlinks>
    <hyperlink ref="C6" r:id="rId1" display="https://www.gedmatch.com/r-list2.php?kit_num=M090954"/>
    <hyperlink ref="D6" r:id="rId2" display="https://www.gedmatch.com/r-list2.php?kit_num=Z078089"/>
    <hyperlink ref="E6" r:id="rId3" display="https://www.gedmatch.com/r-list2.php?kit_num=A245593"/>
    <hyperlink ref="F6" r:id="rId4" display="https://www.gedmatch.com/r-list2.php?kit_num=A754196"/>
    <hyperlink ref="G6" r:id="rId5" display="https://www.gedmatch.com/r-list2.php?kit_num=Z453316"/>
    <hyperlink ref="H6" r:id="rId6" display="https://www.gedmatch.com/r-list2.php?kit_num=A774517"/>
    <hyperlink ref="I6" r:id="rId7" display="https://www.gedmatch.com/r-list2.php?kit_num=T627074"/>
    <hyperlink ref="J6" r:id="rId8" display="https://www.gedmatch.com/r-list2.php?kit_num=A801849"/>
    <hyperlink ref="K6" r:id="rId9" display="https://www.gedmatch.com/r-list2.php?kit_num=A266175"/>
    <hyperlink ref="L6" r:id="rId10" display="https://www.gedmatch.com/r-list2.php?kit_num=T283648"/>
    <hyperlink ref="M6" r:id="rId11" display="https://www.gedmatch.com/r-list2.php?kit_num=T628308"/>
    <hyperlink ref="N6" r:id="rId12" display="https://www.gedmatch.com/r-list2.php?kit_num=T318265"/>
    <hyperlink ref="O6" r:id="rId13" display="https://www.gedmatch.com/r-list2.php?kit_num=T205074"/>
    <hyperlink ref="P6" r:id="rId14" display="https://www.gedmatch.com/r-list2.php?kit_num=T953499"/>
    <hyperlink ref="Q6" r:id="rId15" display="https://www.gedmatch.com/r-list2.php?kit_num=T090560"/>
    <hyperlink ref="A7" r:id="rId16" display="https://www.gedmatch.com/r-list2.php?kit_num=M090954"/>
    <hyperlink ref="A8" r:id="rId17" display="https://www.gedmatch.com/r-list2.php?kit_num=Z078089"/>
    <hyperlink ref="A9" r:id="rId18" display="https://www.gedmatch.com/r-list2.php?kit_num=A245593"/>
    <hyperlink ref="A10" r:id="rId19" display="https://www.gedmatch.com/r-list2.php?kit_num=A754196"/>
    <hyperlink ref="A11" r:id="rId20" display="https://www.gedmatch.com/r-list2.php?kit_num=Z453316"/>
    <hyperlink ref="A12" r:id="rId21" display="https://www.gedmatch.com/r-list2.php?kit_num=A774517"/>
    <hyperlink ref="A13" r:id="rId22" display="https://www.gedmatch.com/r-list2.php?kit_num=T627074"/>
    <hyperlink ref="A14" r:id="rId23" display="https://www.gedmatch.com/r-list2.php?kit_num=A801849"/>
    <hyperlink ref="A15" r:id="rId24" display="https://www.gedmatch.com/r-list2.php?kit_num=A266175"/>
    <hyperlink ref="A16" r:id="rId25" display="https://www.gedmatch.com/r-list2.php?kit_num=T283648"/>
    <hyperlink ref="A17" r:id="rId26" display="https://www.gedmatch.com/r-list2.php?kit_num=T628308"/>
    <hyperlink ref="A18" r:id="rId27" display="https://www.gedmatch.com/r-list2.php?kit_num=T318265"/>
    <hyperlink ref="A19" r:id="rId28" display="https://www.gedmatch.com/r-list2.php?kit_num=T205074"/>
    <hyperlink ref="A20" r:id="rId29" display="https://www.gedmatch.com/r-list2.php?kit_num=T953499"/>
    <hyperlink ref="A21" r:id="rId30" display="https://www.gedmatch.com/r-list2.php?kit_num=T090560"/>
  </hyperlinks>
  <pageMargins left="0.7" right="0.7" top="0.75" bottom="0.75" header="0.3" footer="0.3"/>
  <pageSetup paperSize="9" orientation="portrait" copies="0"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6" sqref="B6"/>
    </sheetView>
  </sheetViews>
  <sheetFormatPr defaultRowHeight="12" x14ac:dyDescent="0.15"/>
  <cols>
    <col min="1" max="1" width="24.25" bestFit="1" customWidth="1"/>
    <col min="2" max="2" width="22.25" bestFit="1" customWidth="1"/>
  </cols>
  <sheetData>
    <row r="1" spans="1:3" x14ac:dyDescent="0.15">
      <c r="B1" t="s">
        <v>47</v>
      </c>
      <c r="C1" t="s">
        <v>46</v>
      </c>
    </row>
    <row r="3" spans="1:3" x14ac:dyDescent="0.15">
      <c r="A3" t="s">
        <v>37</v>
      </c>
      <c r="B3">
        <v>26</v>
      </c>
      <c r="C3">
        <v>24</v>
      </c>
    </row>
    <row r="4" spans="1:3" x14ac:dyDescent="0.15">
      <c r="A4" t="s">
        <v>39</v>
      </c>
      <c r="B4">
        <f>COUNT('Shared DNA'!E7:Q8)</f>
        <v>17</v>
      </c>
      <c r="C4">
        <f>COUNT('Shared DNA'!G9:L10,'Shared DNA'!O9:P15)</f>
        <v>9</v>
      </c>
    </row>
    <row r="6" spans="1:3" x14ac:dyDescent="0.15">
      <c r="A6" t="s">
        <v>40</v>
      </c>
      <c r="B6" s="46">
        <v>0.1</v>
      </c>
      <c r="C6" s="46">
        <v>0.1</v>
      </c>
    </row>
    <row r="7" spans="1:3" x14ac:dyDescent="0.15">
      <c r="B7" s="46"/>
    </row>
    <row r="8" spans="1:3" x14ac:dyDescent="0.15">
      <c r="A8" t="s">
        <v>39</v>
      </c>
      <c r="B8" t="s">
        <v>38</v>
      </c>
    </row>
    <row r="9" spans="1:3" x14ac:dyDescent="0.15">
      <c r="A9">
        <v>0</v>
      </c>
      <c r="B9" s="46">
        <f>_xlfn.BINOM.DIST($A9,B$3,$B$6,TRUE)</f>
        <v>6.4610818892266733E-2</v>
      </c>
      <c r="C9" s="46">
        <f>_xlfn.BINOM.DIST($A9,C$3,C$6,TRUE)</f>
        <v>7.9766443076872515E-2</v>
      </c>
    </row>
    <row r="10" spans="1:3" x14ac:dyDescent="0.15">
      <c r="A10">
        <v>1</v>
      </c>
      <c r="B10" s="46">
        <f t="shared" ref="B10:C35" si="0">_xlfn.BINOM.DIST($A10,B$3,$B$6,TRUE)</f>
        <v>0.25126429569214848</v>
      </c>
      <c r="C10" s="46">
        <f t="shared" ref="C10:C33" si="1">_xlfn.BINOM.DIST($A10,C$3,C$6,TRUE)</f>
        <v>0.29247695794853257</v>
      </c>
    </row>
    <row r="11" spans="1:3" x14ac:dyDescent="0.15">
      <c r="A11">
        <v>2</v>
      </c>
      <c r="B11" s="46">
        <f t="shared" si="0"/>
        <v>0.51050523569198392</v>
      </c>
      <c r="C11" s="46">
        <f t="shared" si="1"/>
        <v>0.56427372695120925</v>
      </c>
    </row>
    <row r="12" spans="1:3" x14ac:dyDescent="0.15">
      <c r="A12">
        <v>3</v>
      </c>
      <c r="B12" s="46">
        <f t="shared" si="0"/>
        <v>0.74094162680294917</v>
      </c>
      <c r="C12" s="46">
        <f t="shared" si="1"/>
        <v>0.78573776095339032</v>
      </c>
    </row>
    <row r="13" spans="1:3" x14ac:dyDescent="0.15">
      <c r="A13">
        <v>4</v>
      </c>
      <c r="B13" s="46">
        <f t="shared" si="0"/>
        <v>0.88816487667939914</v>
      </c>
      <c r="C13" s="46">
        <f t="shared" si="1"/>
        <v>0.91492511412132926</v>
      </c>
    </row>
    <row r="14" spans="1:3" x14ac:dyDescent="0.15">
      <c r="A14">
        <v>5</v>
      </c>
      <c r="B14" s="46">
        <f t="shared" si="0"/>
        <v>0.96014068773010786</v>
      </c>
      <c r="C14" s="46">
        <f t="shared" si="1"/>
        <v>0.97234171552930215</v>
      </c>
    </row>
    <row r="15" spans="1:3" x14ac:dyDescent="0.15">
      <c r="A15">
        <v>6</v>
      </c>
      <c r="B15" s="46">
        <f t="shared" si="0"/>
        <v>0.9881312809164946</v>
      </c>
      <c r="C15" s="46">
        <f t="shared" si="1"/>
        <v>0.99254385306173698</v>
      </c>
    </row>
    <row r="16" spans="1:3" x14ac:dyDescent="0.15">
      <c r="A16">
        <v>7</v>
      </c>
      <c r="B16" s="46">
        <f t="shared" si="0"/>
        <v>0.99701718351534752</v>
      </c>
      <c r="C16" s="46">
        <f t="shared" si="1"/>
        <v>0.99831589235671836</v>
      </c>
    </row>
    <row r="17" spans="1:3" x14ac:dyDescent="0.15">
      <c r="A17">
        <v>8</v>
      </c>
      <c r="B17" s="46">
        <f t="shared" si="0"/>
        <v>0.99936207447893377</v>
      </c>
      <c r="C17" s="46">
        <f t="shared" si="1"/>
        <v>0.99967873496803339</v>
      </c>
    </row>
    <row r="18" spans="1:3" x14ac:dyDescent="0.15">
      <c r="A18">
        <v>9</v>
      </c>
      <c r="B18" s="46">
        <f t="shared" si="0"/>
        <v>0.99988316135973065</v>
      </c>
      <c r="C18" s="46">
        <f t="shared" si="1"/>
        <v>0.99994793844681173</v>
      </c>
    </row>
    <row r="19" spans="1:3" x14ac:dyDescent="0.15">
      <c r="A19">
        <v>10</v>
      </c>
      <c r="B19" s="46">
        <f t="shared" si="0"/>
        <v>0.999981588881659</v>
      </c>
      <c r="C19" s="46">
        <f t="shared" si="1"/>
        <v>0.99999280569327476</v>
      </c>
    </row>
    <row r="20" spans="1:3" x14ac:dyDescent="0.15">
      <c r="A20">
        <v>11</v>
      </c>
      <c r="B20" s="46">
        <f t="shared" si="0"/>
        <v>0.99999749635995039</v>
      </c>
      <c r="C20" s="46">
        <f t="shared" si="1"/>
        <v>0.99999915055641098</v>
      </c>
    </row>
    <row r="21" spans="1:3" x14ac:dyDescent="0.15">
      <c r="A21">
        <v>12</v>
      </c>
      <c r="B21" s="46">
        <f t="shared" si="0"/>
        <v>0.99999970573193531</v>
      </c>
      <c r="C21" s="46">
        <f t="shared" si="1"/>
        <v>0.99999991428993651</v>
      </c>
    </row>
    <row r="22" spans="1:3" x14ac:dyDescent="0.15">
      <c r="A22">
        <v>13</v>
      </c>
      <c r="B22" s="46">
        <f t="shared" si="0"/>
        <v>0.99999997010123265</v>
      </c>
      <c r="C22" s="46">
        <f t="shared" si="1"/>
        <v>0.99999999262158012</v>
      </c>
    </row>
    <row r="23" spans="1:3" x14ac:dyDescent="0.15">
      <c r="A23">
        <v>14</v>
      </c>
      <c r="B23" s="46">
        <f t="shared" si="0"/>
        <v>0.99999999737743006</v>
      </c>
      <c r="C23" s="46">
        <f t="shared" si="1"/>
        <v>0.99999999946005702</v>
      </c>
    </row>
    <row r="24" spans="1:3" x14ac:dyDescent="0.15">
      <c r="A24">
        <v>15</v>
      </c>
      <c r="B24" s="46">
        <f t="shared" si="0"/>
        <v>0.99999999980198084</v>
      </c>
      <c r="C24" s="46">
        <f t="shared" si="1"/>
        <v>0.99999999996661093</v>
      </c>
    </row>
    <row r="25" spans="1:3" x14ac:dyDescent="0.15">
      <c r="A25">
        <v>16</v>
      </c>
      <c r="B25" s="46">
        <f t="shared" si="0"/>
        <v>0.99999999998718958</v>
      </c>
      <c r="C25" s="46">
        <f t="shared" si="1"/>
        <v>0.99999999999827049</v>
      </c>
    </row>
    <row r="26" spans="1:3" x14ac:dyDescent="0.15">
      <c r="A26">
        <v>17</v>
      </c>
      <c r="B26" s="46">
        <f t="shared" si="0"/>
        <v>0.99999999999929479</v>
      </c>
      <c r="C26" s="46">
        <f t="shared" si="1"/>
        <v>0.99999999999992584</v>
      </c>
    </row>
    <row r="27" spans="1:3" x14ac:dyDescent="0.15">
      <c r="A27">
        <v>18</v>
      </c>
      <c r="B27" s="46">
        <f t="shared" si="0"/>
        <v>0.99999999999996725</v>
      </c>
      <c r="C27" s="46">
        <f t="shared" si="1"/>
        <v>0.99999999999999745</v>
      </c>
    </row>
    <row r="28" spans="1:3" x14ac:dyDescent="0.15">
      <c r="A28">
        <v>19</v>
      </c>
      <c r="B28" s="46">
        <f t="shared" si="0"/>
        <v>0.99999999999999867</v>
      </c>
      <c r="C28" s="46">
        <f t="shared" si="1"/>
        <v>1</v>
      </c>
    </row>
    <row r="29" spans="1:3" x14ac:dyDescent="0.15">
      <c r="A29">
        <v>20</v>
      </c>
      <c r="B29" s="46">
        <f t="shared" si="0"/>
        <v>1</v>
      </c>
      <c r="C29" s="46">
        <f t="shared" si="1"/>
        <v>1</v>
      </c>
    </row>
    <row r="30" spans="1:3" x14ac:dyDescent="0.15">
      <c r="A30">
        <v>21</v>
      </c>
      <c r="B30" s="46">
        <f t="shared" si="0"/>
        <v>1</v>
      </c>
      <c r="C30" s="46">
        <f t="shared" si="1"/>
        <v>1</v>
      </c>
    </row>
    <row r="31" spans="1:3" x14ac:dyDescent="0.15">
      <c r="A31">
        <v>22</v>
      </c>
      <c r="B31" s="46">
        <f t="shared" si="0"/>
        <v>1</v>
      </c>
      <c r="C31" s="46">
        <f t="shared" si="1"/>
        <v>1</v>
      </c>
    </row>
    <row r="32" spans="1:3" x14ac:dyDescent="0.15">
      <c r="A32">
        <v>23</v>
      </c>
      <c r="B32" s="46">
        <f t="shared" si="0"/>
        <v>1</v>
      </c>
      <c r="C32" s="46">
        <f t="shared" si="1"/>
        <v>1</v>
      </c>
    </row>
    <row r="33" spans="1:3" x14ac:dyDescent="0.15">
      <c r="A33">
        <v>24</v>
      </c>
      <c r="B33" s="46">
        <f t="shared" si="0"/>
        <v>1</v>
      </c>
      <c r="C33" s="46">
        <f t="shared" si="1"/>
        <v>1</v>
      </c>
    </row>
    <row r="34" spans="1:3" x14ac:dyDescent="0.15">
      <c r="A34">
        <v>25</v>
      </c>
      <c r="B34" s="46">
        <f t="shared" si="0"/>
        <v>1</v>
      </c>
    </row>
    <row r="35" spans="1:3" x14ac:dyDescent="0.15">
      <c r="A35">
        <v>26</v>
      </c>
      <c r="B35" s="46">
        <f t="shared" si="0"/>
        <v>1</v>
      </c>
    </row>
  </sheetData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 relationships</vt:lpstr>
      <vt:lpstr>Shared DNA</vt:lpstr>
      <vt:lpstr>Probability calcuations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pwaldron</dc:creator>
  <cp:lastModifiedBy>pwaldron</cp:lastModifiedBy>
  <dcterms:created xsi:type="dcterms:W3CDTF">2018-03-09T21:26:39Z</dcterms:created>
  <dcterms:modified xsi:type="dcterms:W3CDTF">2018-03-09T22:40:23Z</dcterms:modified>
</cp:coreProperties>
</file>